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280" windowHeight="7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<sst xmlns="http://schemas.openxmlformats.org/spreadsheetml/2006/main" count="62" uniqueCount="61">
  <si>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Feed Formulation</t>
  </si>
  <si>
    <t>ingredient</t>
  </si>
  <si>
    <t>max.inclusson level</t>
  </si>
  <si>
    <t>price</t>
  </si>
  <si>
    <t>ME  kcal/kg</t>
  </si>
  <si>
    <t xml:space="preserve"> math+cys</t>
  </si>
  <si>
    <t>tryptophan</t>
  </si>
  <si>
    <t>Na</t>
  </si>
  <si>
    <t>Cl</t>
  </si>
  <si>
    <t>maiz</t>
  </si>
  <si>
    <t>rice tips</t>
  </si>
  <si>
    <t>millet</t>
  </si>
  <si>
    <t>rice polishing</t>
  </si>
  <si>
    <t>wheat brain</t>
  </si>
  <si>
    <t>soybeen meal</t>
  </si>
  <si>
    <t>canola meal</t>
  </si>
  <si>
    <t>rapseed meal</t>
  </si>
  <si>
    <t>fish meal</t>
  </si>
  <si>
    <t xml:space="preserve"> Poultry by produt</t>
  </si>
  <si>
    <t>oil</t>
  </si>
  <si>
    <t>dcp</t>
  </si>
  <si>
    <t>lime stone</t>
  </si>
  <si>
    <t>premix</t>
  </si>
  <si>
    <t>60 to 70</t>
  </si>
  <si>
    <t>threonin</t>
  </si>
  <si>
    <t>arginine</t>
  </si>
  <si>
    <t>Isoleucine</t>
  </si>
  <si>
    <t>Valine</t>
  </si>
  <si>
    <t>Ca</t>
  </si>
  <si>
    <t>K</t>
  </si>
  <si>
    <t>10 to 20</t>
  </si>
  <si>
    <t>Av. P</t>
  </si>
  <si>
    <t>5 to 8</t>
  </si>
  <si>
    <t>8 to 10</t>
  </si>
  <si>
    <t>C.F</t>
  </si>
  <si>
    <t>inclusion %</t>
  </si>
  <si>
    <t>Price share</t>
  </si>
  <si>
    <t>ME share</t>
  </si>
  <si>
    <t>M+C share</t>
  </si>
  <si>
    <t>Lysine</t>
  </si>
  <si>
    <t>Lysine share</t>
  </si>
  <si>
    <t>Trp share</t>
  </si>
  <si>
    <t>Total</t>
  </si>
  <si>
    <t>Thr share</t>
  </si>
  <si>
    <t>Arg share</t>
  </si>
  <si>
    <t>Iso share</t>
  </si>
  <si>
    <t>Val share</t>
  </si>
  <si>
    <t>Ca share</t>
  </si>
  <si>
    <t>K share</t>
  </si>
  <si>
    <t>Na share</t>
  </si>
  <si>
    <t>Cl share</t>
  </si>
  <si>
    <t>AvP share</t>
  </si>
  <si>
    <t>CF share</t>
  </si>
  <si>
    <t>Required</t>
  </si>
  <si>
    <t>Salt</t>
  </si>
  <si>
    <t>calcuim carbonate</t>
  </si>
  <si>
    <t>sodium bicarbonate</t>
  </si>
  <si>
    <t>lysine HCL</t>
  </si>
  <si>
    <t>DLM</t>
  </si>
  <si>
    <t>iso luc</t>
  </si>
  <si>
    <t>NaCl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</si>
</sst>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69" zoomScaleNormal="69" zoomScalePageLayoutView="0" workbookViewId="0" topLeftCell="A1">
      <selection activeCell="A22" sqref="A22"/>
    </sheetView>
  </sheetViews>
  <sheetFormatPr defaultColWidth="9.140625" defaultRowHeight="15"/>
  <cols>
    <col min="1" max="1" width="20.140625" style="0" customWidth="1"/>
    <col min="2" max="2" width="16.140625" style="0" customWidth="1"/>
    <col min="3" max="3" width="17.421875" style="0" customWidth="1"/>
    <col min="4" max="4" width="14.00390625" style="0" customWidth="1"/>
    <col min="5" max="5" width="14.57421875" style="0" customWidth="1"/>
    <col min="6" max="7" width="12.7109375" style="0" customWidth="1"/>
    <col min="8" max="9" width="11.421875" style="0" customWidth="1"/>
    <col min="11" max="11" width="11.421875" style="0" customWidth="1"/>
    <col min="12" max="13" width="15.8515625" style="0" customWidth="1"/>
    <col min="24" max="24" width="10.140625" style="0" bestFit="1" customWidth="1"/>
    <col min="25" max="25" width="10.140625" style="0" customWidth="1"/>
  </cols>
  <sheetData>
    <row r="1" spans="2:13" ht="15">
      <c r="B1" t="s">
        <v>0</v>
      </c>
      <c r="D1" s="5"/>
      <c r="E1" s="5"/>
      <c r="F1" s="5"/>
      <c r="G1" s="5"/>
      <c r="H1" s="5"/>
      <c r="I1" s="5"/>
      <c r="J1" s="5"/>
      <c r="K1" s="5"/>
      <c r="L1" s="5"/>
      <c r="M1" s="2"/>
    </row>
    <row r="2" spans="1:33" ht="15">
      <c r="A2" t="s">
        <v>1</v>
      </c>
      <c r="B2" t="s">
        <v>35</v>
      </c>
      <c r="C2" t="s">
        <v>2</v>
      </c>
      <c r="D2" t="s">
        <v>3</v>
      </c>
      <c r="E2" t="s">
        <v>36</v>
      </c>
      <c r="F2" t="s">
        <v>4</v>
      </c>
      <c r="G2" t="s">
        <v>37</v>
      </c>
      <c r="H2" t="s">
        <v>5</v>
      </c>
      <c r="I2" t="s">
        <v>38</v>
      </c>
      <c r="J2" t="s">
        <v>39</v>
      </c>
      <c r="K2" t="s">
        <v>40</v>
      </c>
      <c r="L2" t="s">
        <v>6</v>
      </c>
      <c r="M2" t="s">
        <v>41</v>
      </c>
      <c r="N2" t="s">
        <v>24</v>
      </c>
      <c r="O2" t="s">
        <v>43</v>
      </c>
      <c r="P2" t="s">
        <v>25</v>
      </c>
      <c r="Q2" t="s">
        <v>44</v>
      </c>
      <c r="R2" t="s">
        <v>26</v>
      </c>
      <c r="S2" t="s">
        <v>45</v>
      </c>
      <c r="T2" t="s">
        <v>27</v>
      </c>
      <c r="U2" t="s">
        <v>46</v>
      </c>
      <c r="V2" t="s">
        <v>28</v>
      </c>
      <c r="W2" t="s">
        <v>47</v>
      </c>
      <c r="X2" t="s">
        <v>29</v>
      </c>
      <c r="Y2" t="s">
        <v>48</v>
      </c>
      <c r="Z2" t="s">
        <v>7</v>
      </c>
      <c r="AA2" t="s">
        <v>49</v>
      </c>
      <c r="AB2" t="s">
        <v>8</v>
      </c>
      <c r="AC2" t="s">
        <v>50</v>
      </c>
      <c r="AD2" t="s">
        <v>31</v>
      </c>
      <c r="AE2" t="s">
        <v>51</v>
      </c>
      <c r="AF2" t="s">
        <v>34</v>
      </c>
      <c r="AG2" t="s">
        <v>52</v>
      </c>
    </row>
    <row r="3" spans="1:33" ht="15">
      <c r="A3" t="s">
        <v>9</v>
      </c>
      <c r="B3">
        <v>50.5</v>
      </c>
      <c r="C3" t="s">
        <v>23</v>
      </c>
      <c r="D3">
        <v>28.5</v>
      </c>
      <c r="E3">
        <f>B3*D3</f>
        <v>1439.25</v>
      </c>
      <c r="F3">
        <v>3330</v>
      </c>
      <c r="G3">
        <f>(B3*F3)/100</f>
        <v>1681.65</v>
      </c>
      <c r="H3">
        <v>0.27</v>
      </c>
      <c r="I3">
        <f>(B3*H3)/100</f>
        <v>0.13635000000000003</v>
      </c>
      <c r="J3">
        <v>0.16</v>
      </c>
      <c r="K3">
        <f>(B3*J3)/100</f>
        <v>0.0808</v>
      </c>
      <c r="L3">
        <v>0.07</v>
      </c>
      <c r="M3">
        <f>(B3*L3)/100</f>
        <v>0.03535</v>
      </c>
      <c r="N3">
        <v>0.33</v>
      </c>
      <c r="O3">
        <f>(B3*N3)/100</f>
        <v>0.16665</v>
      </c>
      <c r="P3">
        <v>0.35</v>
      </c>
      <c r="Q3">
        <f>(B3*P3)/100</f>
        <v>0.17674999999999996</v>
      </c>
      <c r="R3">
        <v>0.24</v>
      </c>
      <c r="S3">
        <f>(B3*R3)/100</f>
        <v>0.12119999999999999</v>
      </c>
      <c r="T3">
        <v>0.31</v>
      </c>
      <c r="U3">
        <f>(B3*T3)/100</f>
        <v>0.15655</v>
      </c>
      <c r="V3">
        <v>0.01</v>
      </c>
      <c r="W3">
        <f>(B3*V3)/100</f>
        <v>0.00505</v>
      </c>
      <c r="X3">
        <v>0.38</v>
      </c>
      <c r="Y3">
        <f>(B3*X3)/100</f>
        <v>0.19190000000000002</v>
      </c>
      <c r="Z3">
        <v>0.05</v>
      </c>
      <c r="AA3">
        <f>(B3*Z3)/100</f>
        <v>0.025250000000000005</v>
      </c>
      <c r="AB3">
        <v>0.05</v>
      </c>
      <c r="AC3">
        <f>(B3*AB3)/100</f>
        <v>0.025250000000000005</v>
      </c>
      <c r="AD3">
        <v>0.13</v>
      </c>
      <c r="AE3">
        <f>(B3*AD3)/100</f>
        <v>0.06565</v>
      </c>
      <c r="AF3">
        <v>2.5</v>
      </c>
      <c r="AG3">
        <f>(B3*AF3)/100</f>
        <v>1.2625</v>
      </c>
    </row>
    <row r="4" spans="1:33" ht="15">
      <c r="A4" t="s">
        <v>10</v>
      </c>
      <c r="B4">
        <v>0</v>
      </c>
      <c r="D4">
        <v>30</v>
      </c>
      <c r="E4">
        <f aca="true" t="shared" si="0" ref="E4:E22">B4*D4</f>
        <v>0</v>
      </c>
      <c r="F4">
        <v>3200</v>
      </c>
      <c r="G4">
        <f aca="true" t="shared" si="1" ref="G4:G23">(B4*F4)/100</f>
        <v>0</v>
      </c>
      <c r="H4">
        <v>0.15</v>
      </c>
      <c r="I4">
        <f aca="true" t="shared" si="2" ref="I4:I21">(B4*H4)/100</f>
        <v>0</v>
      </c>
      <c r="J4">
        <v>0.17</v>
      </c>
      <c r="K4">
        <f aca="true" t="shared" si="3" ref="K4:K20">(B4*J4)/100</f>
        <v>0</v>
      </c>
      <c r="L4">
        <v>0.07</v>
      </c>
      <c r="M4">
        <f aca="true" t="shared" si="4" ref="M4:M23">(B4*L4)/100</f>
        <v>0</v>
      </c>
      <c r="N4">
        <v>0.27</v>
      </c>
      <c r="O4">
        <f aca="true" t="shared" si="5" ref="O4:O23">(B4*N4)/100</f>
        <v>0</v>
      </c>
      <c r="P4">
        <v>0.5</v>
      </c>
      <c r="Q4">
        <f aca="true" t="shared" si="6" ref="Q4:Q23">(B4*P4)/100</f>
        <v>0</v>
      </c>
      <c r="R4">
        <v>0.27</v>
      </c>
      <c r="S4">
        <f aca="true" t="shared" si="7" ref="S4:S22">(B4*R4)/100</f>
        <v>0</v>
      </c>
      <c r="T4">
        <v>0.37</v>
      </c>
      <c r="U4">
        <f aca="true" t="shared" si="8" ref="U4:U23">(B4*T4)/100</f>
        <v>0</v>
      </c>
      <c r="V4">
        <v>0.04</v>
      </c>
      <c r="W4">
        <f aca="true" t="shared" si="9" ref="W4:W17">(B4*V4)/100</f>
        <v>0</v>
      </c>
      <c r="X4">
        <v>0.34</v>
      </c>
      <c r="Y4">
        <f aca="true" t="shared" si="10" ref="Y4:Y18">(B4*X4)/100</f>
        <v>0</v>
      </c>
      <c r="Z4">
        <v>0.03</v>
      </c>
      <c r="AA4">
        <f aca="true" t="shared" si="11" ref="AA4:AA23">(B4*Z4)/100</f>
        <v>0</v>
      </c>
      <c r="AB4">
        <v>0.28</v>
      </c>
      <c r="AC4">
        <f aca="true" t="shared" si="12" ref="AC4:AC23">(B4*AB4)/100</f>
        <v>0</v>
      </c>
      <c r="AD4">
        <v>0.13</v>
      </c>
      <c r="AE4">
        <f aca="true" t="shared" si="13" ref="AE4:AE19">(B4*AD4)/100</f>
        <v>0</v>
      </c>
      <c r="AF4">
        <v>10</v>
      </c>
      <c r="AG4">
        <f aca="true" t="shared" si="14" ref="AG4:AG23">(B4*AF4)/100</f>
        <v>0</v>
      </c>
    </row>
    <row r="5" spans="1:33" ht="15">
      <c r="A5" t="s">
        <v>11</v>
      </c>
      <c r="B5">
        <v>4</v>
      </c>
      <c r="D5">
        <v>30</v>
      </c>
      <c r="E5">
        <f t="shared" si="0"/>
        <v>120</v>
      </c>
      <c r="F5">
        <v>3250</v>
      </c>
      <c r="G5">
        <f t="shared" si="1"/>
        <v>130</v>
      </c>
      <c r="H5">
        <v>0.51</v>
      </c>
      <c r="I5">
        <f t="shared" si="2"/>
        <v>0.0204</v>
      </c>
      <c r="J5">
        <v>0.31</v>
      </c>
      <c r="K5">
        <f t="shared" si="3"/>
        <v>0.0124</v>
      </c>
      <c r="L5">
        <v>0.16</v>
      </c>
      <c r="M5">
        <f t="shared" si="4"/>
        <v>0.0064</v>
      </c>
      <c r="N5">
        <v>0.43</v>
      </c>
      <c r="O5">
        <f t="shared" si="5"/>
        <v>0.0172</v>
      </c>
      <c r="P5">
        <v>0.52</v>
      </c>
      <c r="Q5">
        <f t="shared" si="6"/>
        <v>0.0208</v>
      </c>
      <c r="R5">
        <v>0.52</v>
      </c>
      <c r="S5">
        <f t="shared" si="7"/>
        <v>0.0208</v>
      </c>
      <c r="T5">
        <v>0.63</v>
      </c>
      <c r="U5">
        <f t="shared" si="8"/>
        <v>0.0252</v>
      </c>
      <c r="V5">
        <v>0.04</v>
      </c>
      <c r="W5">
        <f t="shared" si="9"/>
        <v>0.0016</v>
      </c>
      <c r="X5">
        <v>0.34</v>
      </c>
      <c r="Y5">
        <f t="shared" si="10"/>
        <v>0.013600000000000001</v>
      </c>
      <c r="Z5">
        <v>0.01</v>
      </c>
      <c r="AA5">
        <f t="shared" si="11"/>
        <v>0.0004</v>
      </c>
      <c r="AB5">
        <v>0.03</v>
      </c>
      <c r="AC5">
        <f t="shared" si="12"/>
        <v>0.0012</v>
      </c>
      <c r="AD5">
        <v>0.08</v>
      </c>
      <c r="AE5">
        <f t="shared" si="13"/>
        <v>0.0032</v>
      </c>
      <c r="AF5">
        <v>2.52</v>
      </c>
      <c r="AG5">
        <f t="shared" si="14"/>
        <v>0.1008</v>
      </c>
    </row>
    <row r="6" spans="1:33" ht="15">
      <c r="A6" t="s">
        <v>12</v>
      </c>
      <c r="B6">
        <v>4.1</v>
      </c>
      <c r="C6" t="s">
        <v>30</v>
      </c>
      <c r="D6">
        <v>22</v>
      </c>
      <c r="E6">
        <f t="shared" si="0"/>
        <v>90.19999999999999</v>
      </c>
      <c r="F6">
        <v>2750</v>
      </c>
      <c r="G6">
        <f t="shared" si="1"/>
        <v>112.74999999999999</v>
      </c>
      <c r="H6">
        <v>0.24</v>
      </c>
      <c r="I6">
        <f t="shared" si="2"/>
        <v>0.009839999999999998</v>
      </c>
      <c r="J6">
        <v>0.41</v>
      </c>
      <c r="K6">
        <f t="shared" si="3"/>
        <v>0.01681</v>
      </c>
      <c r="L6">
        <v>0.08</v>
      </c>
      <c r="M6">
        <f t="shared" si="4"/>
        <v>0.0032799999999999995</v>
      </c>
      <c r="N6">
        <v>0.25</v>
      </c>
      <c r="O6">
        <f t="shared" si="5"/>
        <v>0.010249999999999999</v>
      </c>
      <c r="P6">
        <v>0.48</v>
      </c>
      <c r="Q6">
        <f t="shared" si="6"/>
        <v>0.019679999999999996</v>
      </c>
      <c r="R6">
        <v>0.35</v>
      </c>
      <c r="S6">
        <f t="shared" si="7"/>
        <v>0.014349999999999998</v>
      </c>
      <c r="T6">
        <v>0.54</v>
      </c>
      <c r="U6">
        <f t="shared" si="8"/>
        <v>0.02214</v>
      </c>
      <c r="V6">
        <v>0.06</v>
      </c>
      <c r="W6">
        <f t="shared" si="9"/>
        <v>0.0024599999999999995</v>
      </c>
      <c r="X6">
        <v>1.17</v>
      </c>
      <c r="Y6">
        <f t="shared" si="10"/>
        <v>0.04797</v>
      </c>
      <c r="Z6">
        <v>0.1</v>
      </c>
      <c r="AA6">
        <f t="shared" si="11"/>
        <v>0.0040999999999999995</v>
      </c>
      <c r="AB6">
        <v>0.17</v>
      </c>
      <c r="AC6">
        <f t="shared" si="12"/>
        <v>0.00697</v>
      </c>
      <c r="AD6">
        <v>0.18</v>
      </c>
      <c r="AE6">
        <f t="shared" si="13"/>
        <v>0.0073799999999999985</v>
      </c>
      <c r="AF6">
        <v>2.5</v>
      </c>
      <c r="AG6">
        <f t="shared" si="14"/>
        <v>0.1025</v>
      </c>
    </row>
    <row r="7" spans="1:33" ht="15">
      <c r="A7" t="s">
        <v>13</v>
      </c>
      <c r="B7">
        <v>3.94</v>
      </c>
      <c r="C7">
        <v>10</v>
      </c>
      <c r="D7">
        <v>23</v>
      </c>
      <c r="E7">
        <f t="shared" si="0"/>
        <v>90.62</v>
      </c>
      <c r="F7">
        <v>1580</v>
      </c>
      <c r="G7">
        <f t="shared" si="1"/>
        <v>62.251999999999995</v>
      </c>
      <c r="H7">
        <v>0.15</v>
      </c>
      <c r="I7">
        <f t="shared" si="2"/>
        <v>0.0059099999999999995</v>
      </c>
      <c r="J7">
        <v>0.4</v>
      </c>
      <c r="K7">
        <f t="shared" si="3"/>
        <v>0.01576</v>
      </c>
      <c r="L7">
        <v>0.24</v>
      </c>
      <c r="M7">
        <f t="shared" si="4"/>
        <v>0.009455999999999999</v>
      </c>
      <c r="N7">
        <v>0.26</v>
      </c>
      <c r="O7">
        <f t="shared" si="5"/>
        <v>0.010244</v>
      </c>
      <c r="P7">
        <v>0.79</v>
      </c>
      <c r="Q7">
        <f t="shared" si="6"/>
        <v>0.031126</v>
      </c>
      <c r="R7">
        <v>0.38</v>
      </c>
      <c r="S7">
        <f t="shared" si="7"/>
        <v>0.014972000000000001</v>
      </c>
      <c r="T7">
        <v>0.5</v>
      </c>
      <c r="U7">
        <f t="shared" si="8"/>
        <v>0.0197</v>
      </c>
      <c r="V7">
        <v>0.1</v>
      </c>
      <c r="W7">
        <f t="shared" si="9"/>
        <v>0.00394</v>
      </c>
      <c r="X7">
        <v>1.2</v>
      </c>
      <c r="Y7">
        <f t="shared" si="10"/>
        <v>0.047279999999999996</v>
      </c>
      <c r="Z7">
        <v>0.06</v>
      </c>
      <c r="AA7">
        <f t="shared" si="11"/>
        <v>0.0023639999999999998</v>
      </c>
      <c r="AB7">
        <v>0.2</v>
      </c>
      <c r="AC7">
        <f t="shared" si="12"/>
        <v>0.00788</v>
      </c>
      <c r="AD7">
        <v>0.65</v>
      </c>
      <c r="AE7">
        <f t="shared" si="13"/>
        <v>0.02561</v>
      </c>
      <c r="AF7">
        <v>12</v>
      </c>
      <c r="AG7">
        <f t="shared" si="14"/>
        <v>0.4728</v>
      </c>
    </row>
    <row r="8" spans="1:33" ht="15">
      <c r="A8" t="s">
        <v>14</v>
      </c>
      <c r="B8">
        <v>5</v>
      </c>
      <c r="C8">
        <v>30</v>
      </c>
      <c r="D8">
        <v>62</v>
      </c>
      <c r="E8">
        <f t="shared" si="0"/>
        <v>310</v>
      </c>
      <c r="F8">
        <v>2550</v>
      </c>
      <c r="G8">
        <f t="shared" si="1"/>
        <v>127.5</v>
      </c>
      <c r="H8">
        <v>1.27</v>
      </c>
      <c r="I8">
        <f t="shared" si="2"/>
        <v>0.0635</v>
      </c>
      <c r="J8">
        <v>2.87</v>
      </c>
      <c r="K8">
        <f t="shared" si="3"/>
        <v>0.14350000000000002</v>
      </c>
      <c r="L8">
        <v>0.53</v>
      </c>
      <c r="M8">
        <f t="shared" si="4"/>
        <v>0.026500000000000003</v>
      </c>
      <c r="N8">
        <v>1.75</v>
      </c>
      <c r="O8">
        <f t="shared" si="5"/>
        <v>0.0875</v>
      </c>
      <c r="P8">
        <v>3.2</v>
      </c>
      <c r="Q8">
        <f t="shared" si="6"/>
        <v>0.16</v>
      </c>
      <c r="R8">
        <v>1.99</v>
      </c>
      <c r="S8">
        <f t="shared" si="7"/>
        <v>0.09949999999999999</v>
      </c>
      <c r="T8">
        <v>2</v>
      </c>
      <c r="U8">
        <f t="shared" si="8"/>
        <v>0.1</v>
      </c>
      <c r="V8">
        <v>0.2</v>
      </c>
      <c r="W8">
        <f t="shared" si="9"/>
        <v>0.01</v>
      </c>
      <c r="X8">
        <v>2.55</v>
      </c>
      <c r="Y8">
        <f t="shared" si="10"/>
        <v>0.1275</v>
      </c>
      <c r="Z8">
        <v>0.05</v>
      </c>
      <c r="AA8">
        <f t="shared" si="11"/>
        <v>0.0025</v>
      </c>
      <c r="AB8">
        <v>0.05</v>
      </c>
      <c r="AC8">
        <f t="shared" si="12"/>
        <v>0.0025</v>
      </c>
      <c r="AD8">
        <v>0.37</v>
      </c>
      <c r="AE8">
        <f t="shared" si="13"/>
        <v>0.018500000000000003</v>
      </c>
      <c r="AF8">
        <v>3</v>
      </c>
      <c r="AG8">
        <f t="shared" si="14"/>
        <v>0.15</v>
      </c>
    </row>
    <row r="9" spans="1:33" ht="15">
      <c r="A9" t="s">
        <v>15</v>
      </c>
      <c r="B9">
        <v>7</v>
      </c>
      <c r="C9" t="s">
        <v>32</v>
      </c>
      <c r="D9">
        <v>34</v>
      </c>
      <c r="E9">
        <f t="shared" si="0"/>
        <v>238</v>
      </c>
      <c r="F9">
        <v>2000</v>
      </c>
      <c r="G9">
        <f t="shared" si="1"/>
        <v>140</v>
      </c>
      <c r="H9">
        <v>1.08</v>
      </c>
      <c r="I9">
        <f t="shared" si="2"/>
        <v>0.0756</v>
      </c>
      <c r="J9">
        <v>1.76</v>
      </c>
      <c r="K9">
        <f t="shared" si="3"/>
        <v>0.1232</v>
      </c>
      <c r="L9">
        <v>0.38</v>
      </c>
      <c r="M9">
        <f t="shared" si="4"/>
        <v>0.026600000000000002</v>
      </c>
      <c r="N9">
        <v>1.3</v>
      </c>
      <c r="O9">
        <f t="shared" si="5"/>
        <v>0.091</v>
      </c>
      <c r="P9">
        <v>1.92</v>
      </c>
      <c r="Q9">
        <f t="shared" si="6"/>
        <v>0.1344</v>
      </c>
      <c r="R9">
        <v>1.09</v>
      </c>
      <c r="S9">
        <f t="shared" si="7"/>
        <v>0.0763</v>
      </c>
      <c r="T9">
        <v>1.38</v>
      </c>
      <c r="U9">
        <f t="shared" si="8"/>
        <v>0.0966</v>
      </c>
      <c r="V9">
        <v>0.65</v>
      </c>
      <c r="W9">
        <f t="shared" si="9"/>
        <v>0.0455</v>
      </c>
      <c r="X9">
        <v>1.45</v>
      </c>
      <c r="Y9">
        <f t="shared" si="10"/>
        <v>0.1015</v>
      </c>
      <c r="Z9">
        <v>0.09</v>
      </c>
      <c r="AA9">
        <f t="shared" si="11"/>
        <v>0.0063</v>
      </c>
      <c r="AB9">
        <v>0.05</v>
      </c>
      <c r="AC9">
        <f t="shared" si="12"/>
        <v>0.0035000000000000005</v>
      </c>
      <c r="AD9">
        <v>0.45</v>
      </c>
      <c r="AE9">
        <f t="shared" si="13"/>
        <v>0.0315</v>
      </c>
      <c r="AF9">
        <v>12</v>
      </c>
      <c r="AG9">
        <f t="shared" si="14"/>
        <v>0.84</v>
      </c>
    </row>
    <row r="10" spans="1:33" ht="15">
      <c r="A10" t="s">
        <v>16</v>
      </c>
      <c r="B10">
        <v>6</v>
      </c>
      <c r="D10">
        <v>27</v>
      </c>
      <c r="E10">
        <f t="shared" si="0"/>
        <v>162</v>
      </c>
      <c r="F10">
        <v>2000</v>
      </c>
      <c r="G10">
        <f t="shared" si="1"/>
        <v>120</v>
      </c>
      <c r="H10">
        <v>1.08</v>
      </c>
      <c r="I10">
        <f t="shared" si="2"/>
        <v>0.06480000000000001</v>
      </c>
      <c r="J10">
        <v>1.76</v>
      </c>
      <c r="K10">
        <f t="shared" si="3"/>
        <v>0.1056</v>
      </c>
      <c r="L10">
        <v>0.38</v>
      </c>
      <c r="M10">
        <f t="shared" si="4"/>
        <v>0.0228</v>
      </c>
      <c r="N10">
        <v>1.3</v>
      </c>
      <c r="O10">
        <f t="shared" si="5"/>
        <v>0.07800000000000001</v>
      </c>
      <c r="P10">
        <v>1.92</v>
      </c>
      <c r="Q10">
        <f t="shared" si="6"/>
        <v>0.1152</v>
      </c>
      <c r="R10">
        <v>1.09</v>
      </c>
      <c r="S10">
        <f t="shared" si="7"/>
        <v>0.06540000000000001</v>
      </c>
      <c r="T10">
        <v>1.38</v>
      </c>
      <c r="U10">
        <f t="shared" si="8"/>
        <v>0.0828</v>
      </c>
      <c r="V10">
        <v>0.65</v>
      </c>
      <c r="W10">
        <f t="shared" si="9"/>
        <v>0.03900000000000001</v>
      </c>
      <c r="X10">
        <v>1.45</v>
      </c>
      <c r="Y10">
        <f t="shared" si="10"/>
        <v>0.087</v>
      </c>
      <c r="Z10">
        <v>0.09</v>
      </c>
      <c r="AA10">
        <f t="shared" si="11"/>
        <v>0.0054</v>
      </c>
      <c r="AB10">
        <v>0.05</v>
      </c>
      <c r="AC10">
        <f t="shared" si="12"/>
        <v>0.0030000000000000005</v>
      </c>
      <c r="AD10">
        <v>0.45</v>
      </c>
      <c r="AE10">
        <f t="shared" si="13"/>
        <v>0.027000000000000003</v>
      </c>
      <c r="AF10">
        <v>12</v>
      </c>
      <c r="AG10">
        <f t="shared" si="14"/>
        <v>0.72</v>
      </c>
    </row>
    <row r="11" spans="1:33" ht="15">
      <c r="A11" t="s">
        <v>17</v>
      </c>
      <c r="B11">
        <v>4</v>
      </c>
      <c r="C11" t="s">
        <v>33</v>
      </c>
      <c r="D11">
        <v>60</v>
      </c>
      <c r="E11">
        <f t="shared" si="0"/>
        <v>240</v>
      </c>
      <c r="F11">
        <v>2750</v>
      </c>
      <c r="G11">
        <f t="shared" si="1"/>
        <v>110</v>
      </c>
      <c r="H11">
        <v>2.42</v>
      </c>
      <c r="I11">
        <f>(B11*H11)/100</f>
        <v>0.0968</v>
      </c>
      <c r="J11">
        <v>4.72</v>
      </c>
      <c r="K11">
        <f t="shared" si="3"/>
        <v>0.1888</v>
      </c>
      <c r="L11">
        <v>0.48</v>
      </c>
      <c r="M11">
        <f t="shared" si="4"/>
        <v>0.0192</v>
      </c>
      <c r="N11">
        <v>2.5</v>
      </c>
      <c r="O11">
        <f t="shared" si="5"/>
        <v>0.1</v>
      </c>
      <c r="P11">
        <v>3.62</v>
      </c>
      <c r="Q11">
        <f t="shared" si="6"/>
        <v>0.1448</v>
      </c>
      <c r="R11">
        <v>2.21</v>
      </c>
      <c r="S11">
        <f t="shared" si="7"/>
        <v>0.08839999999999999</v>
      </c>
      <c r="T11">
        <v>2.65</v>
      </c>
      <c r="U11">
        <f t="shared" si="8"/>
        <v>0.106</v>
      </c>
      <c r="V11">
        <v>6.5</v>
      </c>
      <c r="W11">
        <f t="shared" si="9"/>
        <v>0.26</v>
      </c>
      <c r="X11">
        <v>0.32</v>
      </c>
      <c r="Y11">
        <f t="shared" si="10"/>
        <v>0.0128</v>
      </c>
      <c r="Z11">
        <v>0.47</v>
      </c>
      <c r="AA11">
        <f t="shared" si="11"/>
        <v>0.018799999999999997</v>
      </c>
      <c r="AB11">
        <v>0.55</v>
      </c>
      <c r="AC11">
        <f t="shared" si="12"/>
        <v>0.022000000000000002</v>
      </c>
      <c r="AD11">
        <v>3.5</v>
      </c>
      <c r="AE11">
        <f t="shared" si="13"/>
        <v>0.14</v>
      </c>
      <c r="AF11">
        <v>1</v>
      </c>
      <c r="AG11">
        <f t="shared" si="14"/>
        <v>0.04</v>
      </c>
    </row>
    <row r="12" spans="1:33" ht="15">
      <c r="A12" t="s">
        <v>18</v>
      </c>
      <c r="B12">
        <v>2.85</v>
      </c>
      <c r="C12" t="s">
        <v>33</v>
      </c>
      <c r="D12">
        <v>50</v>
      </c>
      <c r="E12">
        <f t="shared" si="0"/>
        <v>142.5</v>
      </c>
      <c r="F12">
        <v>2950</v>
      </c>
      <c r="G12">
        <f t="shared" si="1"/>
        <v>84.075</v>
      </c>
      <c r="H12">
        <v>2.3</v>
      </c>
      <c r="I12">
        <f t="shared" si="2"/>
        <v>0.06555</v>
      </c>
      <c r="J12">
        <v>2.7</v>
      </c>
      <c r="K12">
        <f t="shared" si="3"/>
        <v>0.07695000000000002</v>
      </c>
      <c r="L12">
        <v>0.3</v>
      </c>
      <c r="M12">
        <f t="shared" si="4"/>
        <v>0.00855</v>
      </c>
      <c r="N12">
        <v>1.8</v>
      </c>
      <c r="O12">
        <f t="shared" si="5"/>
        <v>0.0513</v>
      </c>
      <c r="P12">
        <v>3</v>
      </c>
      <c r="Q12">
        <f t="shared" si="6"/>
        <v>0.0855</v>
      </c>
      <c r="R12">
        <v>1.9</v>
      </c>
      <c r="S12">
        <f t="shared" si="7"/>
        <v>0.054150000000000004</v>
      </c>
      <c r="T12">
        <v>2.41</v>
      </c>
      <c r="U12">
        <f t="shared" si="8"/>
        <v>0.06868500000000001</v>
      </c>
      <c r="V12">
        <v>3.6</v>
      </c>
      <c r="W12">
        <f t="shared" si="9"/>
        <v>0.1026</v>
      </c>
      <c r="X12">
        <v>0.28</v>
      </c>
      <c r="Y12">
        <f t="shared" si="10"/>
        <v>0.007980000000000001</v>
      </c>
      <c r="Z12">
        <v>0.36</v>
      </c>
      <c r="AA12">
        <f t="shared" si="11"/>
        <v>0.01026</v>
      </c>
      <c r="AB12">
        <v>0.4</v>
      </c>
      <c r="AC12">
        <f t="shared" si="12"/>
        <v>0.0114</v>
      </c>
      <c r="AD12">
        <v>2.1</v>
      </c>
      <c r="AE12">
        <f t="shared" si="13"/>
        <v>0.05985</v>
      </c>
      <c r="AF12">
        <v>1.9</v>
      </c>
      <c r="AG12">
        <f t="shared" si="14"/>
        <v>0.054150000000000004</v>
      </c>
    </row>
    <row r="13" spans="1:33" ht="15">
      <c r="A13" t="s">
        <v>19</v>
      </c>
      <c r="B13">
        <v>3</v>
      </c>
      <c r="D13">
        <v>140</v>
      </c>
      <c r="E13">
        <f t="shared" si="0"/>
        <v>420</v>
      </c>
      <c r="F13">
        <v>8800</v>
      </c>
      <c r="G13">
        <f t="shared" si="1"/>
        <v>264</v>
      </c>
      <c r="I13">
        <f t="shared" si="2"/>
        <v>0</v>
      </c>
      <c r="K13">
        <f t="shared" si="3"/>
        <v>0</v>
      </c>
      <c r="M13">
        <f t="shared" si="4"/>
        <v>0</v>
      </c>
      <c r="O13">
        <f t="shared" si="5"/>
        <v>0</v>
      </c>
      <c r="Q13">
        <f t="shared" si="6"/>
        <v>0</v>
      </c>
      <c r="S13">
        <f t="shared" si="7"/>
        <v>0</v>
      </c>
      <c r="U13">
        <f>(B13*T13)/100</f>
        <v>0</v>
      </c>
      <c r="W13">
        <f t="shared" si="9"/>
        <v>0</v>
      </c>
      <c r="Y13">
        <f t="shared" si="10"/>
        <v>0</v>
      </c>
      <c r="AA13">
        <f t="shared" si="11"/>
        <v>0</v>
      </c>
      <c r="AC13">
        <f t="shared" si="12"/>
        <v>0</v>
      </c>
      <c r="AE13">
        <f t="shared" si="13"/>
        <v>0</v>
      </c>
      <c r="AG13">
        <f t="shared" si="14"/>
        <v>0</v>
      </c>
    </row>
    <row r="14" spans="1:33" ht="15">
      <c r="A14" t="s">
        <v>55</v>
      </c>
      <c r="B14">
        <v>0</v>
      </c>
      <c r="D14">
        <v>55</v>
      </c>
      <c r="E14">
        <f t="shared" si="0"/>
        <v>0</v>
      </c>
      <c r="G14">
        <f t="shared" si="1"/>
        <v>0</v>
      </c>
      <c r="I14">
        <f t="shared" si="2"/>
        <v>0</v>
      </c>
      <c r="K14">
        <f t="shared" si="3"/>
        <v>0</v>
      </c>
      <c r="M14">
        <f t="shared" si="4"/>
        <v>0</v>
      </c>
      <c r="O14">
        <f t="shared" si="5"/>
        <v>0</v>
      </c>
      <c r="Q14">
        <f t="shared" si="6"/>
        <v>0</v>
      </c>
      <c r="S14">
        <f t="shared" si="7"/>
        <v>0</v>
      </c>
      <c r="U14">
        <v>0</v>
      </c>
      <c r="V14">
        <v>40</v>
      </c>
      <c r="W14">
        <f t="shared" si="9"/>
        <v>0</v>
      </c>
      <c r="Y14">
        <f t="shared" si="10"/>
        <v>0</v>
      </c>
      <c r="AA14">
        <f t="shared" si="11"/>
        <v>0</v>
      </c>
      <c r="AC14">
        <f t="shared" si="12"/>
        <v>0</v>
      </c>
      <c r="AD14">
        <v>0</v>
      </c>
      <c r="AE14">
        <f t="shared" si="13"/>
        <v>0</v>
      </c>
      <c r="AG14">
        <f t="shared" si="14"/>
        <v>0</v>
      </c>
    </row>
    <row r="15" spans="1:33" ht="15">
      <c r="A15" t="s">
        <v>21</v>
      </c>
      <c r="B15">
        <v>8.2</v>
      </c>
      <c r="D15">
        <v>3</v>
      </c>
      <c r="E15">
        <f t="shared" si="0"/>
        <v>24.599999999999998</v>
      </c>
      <c r="G15">
        <f t="shared" si="1"/>
        <v>0</v>
      </c>
      <c r="I15">
        <f t="shared" si="2"/>
        <v>0</v>
      </c>
      <c r="K15">
        <f t="shared" si="3"/>
        <v>0</v>
      </c>
      <c r="M15">
        <f t="shared" si="4"/>
        <v>0</v>
      </c>
      <c r="O15">
        <f t="shared" si="5"/>
        <v>0</v>
      </c>
      <c r="Q15">
        <f t="shared" si="6"/>
        <v>0</v>
      </c>
      <c r="S15">
        <f t="shared" si="7"/>
        <v>0</v>
      </c>
      <c r="U15">
        <f t="shared" si="8"/>
        <v>0</v>
      </c>
      <c r="V15">
        <v>38</v>
      </c>
      <c r="W15">
        <f t="shared" si="9"/>
        <v>3.1159999999999997</v>
      </c>
      <c r="Y15">
        <f t="shared" si="10"/>
        <v>0</v>
      </c>
      <c r="AA15">
        <f t="shared" si="11"/>
        <v>0</v>
      </c>
      <c r="AC15">
        <f t="shared" si="12"/>
        <v>0</v>
      </c>
      <c r="AE15">
        <f t="shared" si="13"/>
        <v>0</v>
      </c>
      <c r="AG15">
        <f t="shared" si="14"/>
        <v>0</v>
      </c>
    </row>
    <row r="16" spans="1:33" ht="15">
      <c r="A16" t="s">
        <v>22</v>
      </c>
      <c r="B16">
        <v>0</v>
      </c>
      <c r="D16">
        <v>800</v>
      </c>
      <c r="E16">
        <f t="shared" si="0"/>
        <v>0</v>
      </c>
      <c r="G16">
        <f t="shared" si="1"/>
        <v>0</v>
      </c>
      <c r="I16">
        <f t="shared" si="2"/>
        <v>0</v>
      </c>
      <c r="K16">
        <f t="shared" si="3"/>
        <v>0</v>
      </c>
      <c r="M16">
        <f t="shared" si="4"/>
        <v>0</v>
      </c>
      <c r="O16">
        <f t="shared" si="5"/>
        <v>0</v>
      </c>
      <c r="Q16">
        <f t="shared" si="6"/>
        <v>0</v>
      </c>
      <c r="S16">
        <f t="shared" si="7"/>
        <v>0</v>
      </c>
      <c r="U16">
        <f t="shared" si="8"/>
        <v>0</v>
      </c>
      <c r="W16">
        <f t="shared" si="9"/>
        <v>0</v>
      </c>
      <c r="Y16">
        <f t="shared" si="10"/>
        <v>0</v>
      </c>
      <c r="AA16">
        <f t="shared" si="11"/>
        <v>0</v>
      </c>
      <c r="AC16">
        <f t="shared" si="12"/>
        <v>0</v>
      </c>
      <c r="AE16">
        <f t="shared" si="13"/>
        <v>0</v>
      </c>
      <c r="AG16">
        <f t="shared" si="14"/>
        <v>0</v>
      </c>
    </row>
    <row r="17" spans="1:33" ht="15">
      <c r="A17" t="s">
        <v>56</v>
      </c>
      <c r="B17">
        <v>0.17</v>
      </c>
      <c r="E17">
        <f t="shared" si="0"/>
        <v>0</v>
      </c>
      <c r="G17">
        <f t="shared" si="1"/>
        <v>0</v>
      </c>
      <c r="I17">
        <f t="shared" si="2"/>
        <v>0</v>
      </c>
      <c r="K17">
        <f t="shared" si="3"/>
        <v>0</v>
      </c>
      <c r="M17">
        <f t="shared" si="4"/>
        <v>0</v>
      </c>
      <c r="O17">
        <f t="shared" si="5"/>
        <v>0</v>
      </c>
      <c r="Q17">
        <f t="shared" si="6"/>
        <v>0</v>
      </c>
      <c r="S17">
        <f t="shared" si="7"/>
        <v>0</v>
      </c>
      <c r="U17">
        <f t="shared" si="8"/>
        <v>0</v>
      </c>
      <c r="W17">
        <f t="shared" si="9"/>
        <v>0</v>
      </c>
      <c r="Y17">
        <f t="shared" si="10"/>
        <v>0</v>
      </c>
      <c r="Z17">
        <v>27</v>
      </c>
      <c r="AA17">
        <f t="shared" si="11"/>
        <v>0.04590000000000001</v>
      </c>
      <c r="AC17">
        <f t="shared" si="12"/>
        <v>0</v>
      </c>
      <c r="AE17">
        <f t="shared" si="13"/>
        <v>0</v>
      </c>
      <c r="AG17">
        <f t="shared" si="14"/>
        <v>0</v>
      </c>
    </row>
    <row r="18" spans="1:33" ht="15">
      <c r="A18" t="s">
        <v>54</v>
      </c>
      <c r="B18">
        <v>0</v>
      </c>
      <c r="E18">
        <f t="shared" si="0"/>
        <v>0</v>
      </c>
      <c r="G18">
        <f t="shared" si="1"/>
        <v>0</v>
      </c>
      <c r="I18">
        <f t="shared" si="2"/>
        <v>0</v>
      </c>
      <c r="K18">
        <f t="shared" si="3"/>
        <v>0</v>
      </c>
      <c r="M18">
        <f t="shared" si="4"/>
        <v>0</v>
      </c>
      <c r="O18">
        <f t="shared" si="5"/>
        <v>0</v>
      </c>
      <c r="Q18">
        <f t="shared" si="6"/>
        <v>0</v>
      </c>
      <c r="S18">
        <f t="shared" si="7"/>
        <v>0</v>
      </c>
      <c r="U18">
        <f t="shared" si="8"/>
        <v>0</v>
      </c>
      <c r="Y18">
        <f t="shared" si="10"/>
        <v>0</v>
      </c>
      <c r="Z18">
        <v>39</v>
      </c>
      <c r="AA18">
        <f t="shared" si="11"/>
        <v>0</v>
      </c>
      <c r="AB18">
        <v>60</v>
      </c>
      <c r="AC18">
        <f t="shared" si="12"/>
        <v>0</v>
      </c>
      <c r="AE18">
        <f t="shared" si="13"/>
        <v>0</v>
      </c>
      <c r="AG18">
        <f t="shared" si="14"/>
        <v>0</v>
      </c>
    </row>
    <row r="19" spans="1:33" ht="15">
      <c r="A19" t="s">
        <v>20</v>
      </c>
      <c r="B19">
        <v>0.8</v>
      </c>
      <c r="E19">
        <f t="shared" si="0"/>
        <v>0</v>
      </c>
      <c r="G19">
        <f t="shared" si="1"/>
        <v>0</v>
      </c>
      <c r="H19" s="1"/>
      <c r="I19">
        <f t="shared" si="2"/>
        <v>0</v>
      </c>
      <c r="K19">
        <f t="shared" si="3"/>
        <v>0</v>
      </c>
      <c r="M19">
        <f t="shared" si="4"/>
        <v>0</v>
      </c>
      <c r="O19">
        <f t="shared" si="5"/>
        <v>0</v>
      </c>
      <c r="Q19">
        <f t="shared" si="6"/>
        <v>0</v>
      </c>
      <c r="S19">
        <f t="shared" si="7"/>
        <v>0</v>
      </c>
      <c r="U19">
        <f t="shared" si="8"/>
        <v>0</v>
      </c>
      <c r="V19">
        <v>21</v>
      </c>
      <c r="W19">
        <v>0.5</v>
      </c>
      <c r="X19">
        <f>(B18*V18)/100</f>
        <v>0</v>
      </c>
      <c r="AA19">
        <f t="shared" si="11"/>
        <v>0</v>
      </c>
      <c r="AC19">
        <f t="shared" si="12"/>
        <v>0</v>
      </c>
      <c r="AD19">
        <v>20</v>
      </c>
      <c r="AE19">
        <f t="shared" si="13"/>
        <v>0.16</v>
      </c>
      <c r="AG19">
        <f t="shared" si="14"/>
        <v>0</v>
      </c>
    </row>
    <row r="20" spans="1:33" ht="15">
      <c r="A20" t="s">
        <v>57</v>
      </c>
      <c r="B20">
        <v>0.07</v>
      </c>
      <c r="D20">
        <v>200</v>
      </c>
      <c r="E20">
        <f t="shared" si="0"/>
        <v>14.000000000000002</v>
      </c>
      <c r="G20">
        <f t="shared" si="1"/>
        <v>0</v>
      </c>
      <c r="H20" s="1"/>
      <c r="I20">
        <f t="shared" si="2"/>
        <v>0</v>
      </c>
      <c r="J20">
        <v>76</v>
      </c>
      <c r="K20">
        <f t="shared" si="3"/>
        <v>0.053200000000000004</v>
      </c>
      <c r="M20">
        <f t="shared" si="4"/>
        <v>0</v>
      </c>
      <c r="O20">
        <f t="shared" si="5"/>
        <v>0</v>
      </c>
      <c r="Q20">
        <f t="shared" si="6"/>
        <v>0</v>
      </c>
      <c r="S20">
        <f t="shared" si="7"/>
        <v>0</v>
      </c>
      <c r="U20">
        <f t="shared" si="8"/>
        <v>0</v>
      </c>
      <c r="AA20">
        <f t="shared" si="11"/>
        <v>0</v>
      </c>
      <c r="AC20">
        <f t="shared" si="12"/>
        <v>0</v>
      </c>
      <c r="AG20">
        <f t="shared" si="14"/>
        <v>0</v>
      </c>
    </row>
    <row r="21" spans="1:33" ht="15">
      <c r="A21" t="s">
        <v>58</v>
      </c>
      <c r="B21">
        <v>0.13</v>
      </c>
      <c r="D21">
        <v>490</v>
      </c>
      <c r="E21">
        <f t="shared" si="0"/>
        <v>63.7</v>
      </c>
      <c r="G21">
        <f t="shared" si="1"/>
        <v>0</v>
      </c>
      <c r="H21" s="4">
        <v>98</v>
      </c>
      <c r="I21">
        <f t="shared" si="2"/>
        <v>0.1274</v>
      </c>
      <c r="M21">
        <f t="shared" si="4"/>
        <v>0</v>
      </c>
      <c r="O21">
        <f t="shared" si="5"/>
        <v>0</v>
      </c>
      <c r="Q21">
        <f t="shared" si="6"/>
        <v>0</v>
      </c>
      <c r="S21">
        <f t="shared" si="7"/>
        <v>0</v>
      </c>
      <c r="U21">
        <f t="shared" si="8"/>
        <v>0</v>
      </c>
      <c r="AA21">
        <f t="shared" si="11"/>
        <v>0</v>
      </c>
      <c r="AC21">
        <f t="shared" si="12"/>
        <v>0</v>
      </c>
      <c r="AG21">
        <f t="shared" si="14"/>
        <v>0</v>
      </c>
    </row>
    <row r="22" spans="1:33" ht="15">
      <c r="A22" t="s">
        <v>59</v>
      </c>
      <c r="B22">
        <v>0.04</v>
      </c>
      <c r="D22">
        <v>950</v>
      </c>
      <c r="E22">
        <f t="shared" si="0"/>
        <v>38</v>
      </c>
      <c r="G22">
        <f t="shared" si="1"/>
        <v>0</v>
      </c>
      <c r="H22" s="4"/>
      <c r="M22">
        <f t="shared" si="4"/>
        <v>0</v>
      </c>
      <c r="O22">
        <f t="shared" si="5"/>
        <v>0</v>
      </c>
      <c r="Q22">
        <f t="shared" si="6"/>
        <v>0</v>
      </c>
      <c r="R22">
        <v>98</v>
      </c>
      <c r="S22">
        <f t="shared" si="7"/>
        <v>0.0392</v>
      </c>
      <c r="U22">
        <f t="shared" si="8"/>
        <v>0</v>
      </c>
      <c r="AA22">
        <f t="shared" si="11"/>
        <v>0</v>
      </c>
      <c r="AC22">
        <f t="shared" si="12"/>
        <v>0</v>
      </c>
      <c r="AG22">
        <f t="shared" si="14"/>
        <v>0</v>
      </c>
    </row>
    <row r="23" spans="1:33" ht="15">
      <c r="A23" t="s">
        <v>60</v>
      </c>
      <c r="B23">
        <v>0.18</v>
      </c>
      <c r="G23">
        <f t="shared" si="1"/>
        <v>0</v>
      </c>
      <c r="H23" s="4"/>
      <c r="M23">
        <f t="shared" si="4"/>
        <v>0</v>
      </c>
      <c r="O23">
        <f t="shared" si="5"/>
        <v>0</v>
      </c>
      <c r="Q23">
        <f t="shared" si="6"/>
        <v>0</v>
      </c>
      <c r="U23">
        <f t="shared" si="8"/>
        <v>0</v>
      </c>
      <c r="Z23">
        <v>39</v>
      </c>
      <c r="AA23">
        <f t="shared" si="11"/>
        <v>0.0702</v>
      </c>
      <c r="AB23">
        <v>60</v>
      </c>
      <c r="AC23">
        <f t="shared" si="12"/>
        <v>0.10799999999999998</v>
      </c>
      <c r="AG23">
        <f t="shared" si="14"/>
        <v>0</v>
      </c>
    </row>
    <row r="24" spans="1:33" ht="15">
      <c r="A24" s="3" t="s">
        <v>42</v>
      </c>
      <c r="B24" s="3">
        <f>SUM(B3:B23)</f>
        <v>99.97999999999999</v>
      </c>
      <c r="C24" s="3"/>
      <c r="D24" s="3"/>
      <c r="E24" s="3">
        <f aca="true" t="shared" si="15" ref="E24:AG24">SUM(E3:E23)</f>
        <v>3392.87</v>
      </c>
      <c r="F24" s="3"/>
      <c r="G24" s="3">
        <f t="shared" si="15"/>
        <v>2832.227</v>
      </c>
      <c r="H24" s="3"/>
      <c r="I24" s="3">
        <f t="shared" si="15"/>
        <v>0.66615</v>
      </c>
      <c r="J24" s="3"/>
      <c r="K24" s="3">
        <f t="shared" si="15"/>
        <v>0.81702</v>
      </c>
      <c r="L24" s="3"/>
      <c r="M24" s="3">
        <f t="shared" si="15"/>
        <v>0.158136</v>
      </c>
      <c r="N24" s="3"/>
      <c r="O24" s="3">
        <f t="shared" si="15"/>
        <v>0.612144</v>
      </c>
      <c r="P24" s="3"/>
      <c r="Q24" s="3">
        <f t="shared" si="15"/>
        <v>0.8882559999999999</v>
      </c>
      <c r="R24" s="3"/>
      <c r="S24" s="3">
        <f t="shared" si="15"/>
        <v>0.5942720000000001</v>
      </c>
      <c r="T24" s="3"/>
      <c r="U24" s="3">
        <f t="shared" si="15"/>
        <v>0.677675</v>
      </c>
      <c r="V24" s="3"/>
      <c r="W24" s="3">
        <f t="shared" si="15"/>
        <v>4.08615</v>
      </c>
      <c r="X24" s="3"/>
      <c r="Y24" s="3">
        <f t="shared" si="15"/>
        <v>0.63753</v>
      </c>
      <c r="Z24" s="3"/>
      <c r="AA24" s="3">
        <f t="shared" si="15"/>
        <v>0.19147400000000003</v>
      </c>
      <c r="AB24" s="3"/>
      <c r="AC24" s="3">
        <f t="shared" si="15"/>
        <v>0.1917</v>
      </c>
      <c r="AD24" s="3"/>
      <c r="AE24" s="3">
        <f t="shared" si="15"/>
        <v>0.53869</v>
      </c>
      <c r="AF24" s="3"/>
      <c r="AG24" s="3">
        <f t="shared" si="15"/>
        <v>3.74275</v>
      </c>
    </row>
    <row r="27" spans="1:33" ht="15">
      <c r="A27" t="s">
        <v>53</v>
      </c>
      <c r="G27">
        <v>2800</v>
      </c>
      <c r="I27">
        <v>0.65</v>
      </c>
      <c r="K27">
        <v>0.73</v>
      </c>
      <c r="M27">
        <v>0.16</v>
      </c>
      <c r="O27">
        <v>0.51</v>
      </c>
      <c r="Q27">
        <v>0.75</v>
      </c>
      <c r="S27">
        <v>0.58</v>
      </c>
      <c r="U27">
        <v>0.63</v>
      </c>
      <c r="W27">
        <v>4</v>
      </c>
      <c r="AA27">
        <v>0.19</v>
      </c>
      <c r="AC27">
        <v>0.19</v>
      </c>
      <c r="AE27">
        <v>0.47</v>
      </c>
      <c r="AG27">
        <v>4</v>
      </c>
    </row>
  </sheetData>
  <sheetProtection/>
  <mergeCells count="1">
    <mergeCell ref="D1:L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Y11B</dc:creator>
  <cp:keywords/>
  <dc:description/>
  <cp:lastModifiedBy>Dr M Arif</cp:lastModifiedBy>
  <dcterms:created xsi:type="dcterms:W3CDTF">2018-03-08T05:40:06Z</dcterms:created>
  <dcterms:modified xsi:type="dcterms:W3CDTF">2023-05-28T17:30:15Z</dcterms:modified>
  <cp:category/>
  <cp:version/>
  <cp:contentType/>
  <cp:contentStatus/>
</cp:coreProperties>
</file>